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O:\SIM\Cellule_Conduite_Marches\02-Marches\01-Renouvellement\portes-portails\DAF_2025_000689_DCE\DAF_2025_000689_Lot 2\"/>
    </mc:Choice>
  </mc:AlternateContent>
  <bookViews>
    <workbookView xWindow="0" yWindow="0" windowWidth="20490" windowHeight="7020" activeTab="3"/>
  </bookViews>
  <sheets>
    <sheet name="BPU_Page de garde" sheetId="4" r:id="rId1"/>
    <sheet name="BPU_F1_F2_F3" sheetId="5" r:id="rId2"/>
    <sheet name="BPU_Correctif" sheetId="6" r:id="rId3"/>
    <sheet name="Sous-détail F2" sheetId="7"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4" i="7" l="1"/>
  <c r="C34" i="7"/>
  <c r="D34" i="7"/>
  <c r="E34" i="7"/>
  <c r="B35" i="7"/>
  <c r="A1" i="7" l="1"/>
  <c r="E18" i="7"/>
  <c r="A1" i="6" l="1"/>
  <c r="B43" i="7" l="1"/>
  <c r="B18" i="7"/>
  <c r="C18" i="7"/>
  <c r="D18" i="7"/>
  <c r="A1" i="5"/>
  <c r="B19" i="7" l="1"/>
  <c r="C46" i="7" s="1"/>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<sst xmlns="http://schemas.openxmlformats.org/spreadsheetml/2006/main" count="102" uniqueCount="68">
  <si>
    <t>Bordereau des Prix Unitaires
BPU</t>
  </si>
  <si>
    <t>N° Prix</t>
  </si>
  <si>
    <t>Descriptif</t>
  </si>
  <si>
    <t>Unité</t>
  </si>
  <si>
    <t>Prix unitaire
(€ HT)</t>
  </si>
  <si>
    <t>F1</t>
  </si>
  <si>
    <t>Phase de démarrage</t>
  </si>
  <si>
    <t>u</t>
  </si>
  <si>
    <r>
      <t>F2</t>
    </r>
    <r>
      <rPr>
        <vertAlign val="subscript"/>
        <sz val="11"/>
        <color theme="8" tint="-0.249977111117893"/>
        <rFont val="Marianne"/>
        <family val="3"/>
      </rPr>
      <t>annuel</t>
    </r>
  </si>
  <si>
    <t>Prestation  annualisée d'exploitation et de maintenance préventive et corrective *</t>
  </si>
  <si>
    <t>an</t>
  </si>
  <si>
    <t>F3</t>
  </si>
  <si>
    <t xml:space="preserve">Phase de fin de marché </t>
  </si>
  <si>
    <t>GTP</t>
  </si>
  <si>
    <t>Recensement ou la mise à jour sur fichier pivot (phase de démarrage)</t>
  </si>
  <si>
    <t>INV</t>
  </si>
  <si>
    <t>Remise à jour du dossier d'inventaire des équipements (en cours de marché)</t>
  </si>
  <si>
    <t>U</t>
  </si>
  <si>
    <r>
      <t>GER</t>
    </r>
    <r>
      <rPr>
        <vertAlign val="subscript"/>
        <sz val="11"/>
        <color theme="8" tint="-0.249977111117893"/>
        <rFont val="Marianne"/>
        <family val="3"/>
      </rPr>
      <t>prog</t>
    </r>
  </si>
  <si>
    <t xml:space="preserve">Elaboration du plan de GROS ENTRETIEN RENOUVELLEMENT sur 10 ans </t>
  </si>
  <si>
    <r>
      <t>GER</t>
    </r>
    <r>
      <rPr>
        <vertAlign val="subscript"/>
        <sz val="11"/>
        <color theme="8" tint="-0.249977111117893"/>
        <rFont val="Marianne"/>
        <family val="3"/>
      </rPr>
      <t>actu</t>
    </r>
  </si>
  <si>
    <t>Actualisation du plan de GROS ENTRETIEN RENOUVELLEMENT sur 10 ans</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</si>
  <si>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</si>
  <si>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C</t>
  </si>
  <si>
    <t>Coefficient majorateur de l’entreprise à appliquer sur le prix sec HT des pièces *</t>
  </si>
  <si>
    <t>/</t>
  </si>
  <si>
    <r>
      <t>Houv</t>
    </r>
    <r>
      <rPr>
        <vertAlign val="subscript"/>
        <sz val="11"/>
        <color theme="8" tint="-0.249977111117893"/>
        <rFont val="Marianne"/>
        <family val="3"/>
      </rPr>
      <t>HO</t>
    </r>
  </si>
  <si>
    <t>Heure de main d’œuvre ouvrier et technicien en heures ouvrées **</t>
  </si>
  <si>
    <t>heure</t>
  </si>
  <si>
    <r>
      <t>Houv</t>
    </r>
    <r>
      <rPr>
        <vertAlign val="subscript"/>
        <sz val="11"/>
        <color theme="8" tint="-0.249977111117893"/>
        <rFont val="Marianne"/>
        <family val="3"/>
      </rPr>
      <t>HNO</t>
    </r>
  </si>
  <si>
    <t>Heure de main d’œuvre ouvrier et technicien, en heures non ouvrées **</t>
  </si>
  <si>
    <r>
      <t>Hing</t>
    </r>
    <r>
      <rPr>
        <vertAlign val="subscript"/>
        <sz val="11"/>
        <color theme="8" tint="-0.249977111117893"/>
        <rFont val="Marianne"/>
        <family val="3"/>
      </rPr>
      <t>HO</t>
    </r>
  </si>
  <si>
    <t>Heure de main d’œuvre ingénieur, en heures ouvrées **</t>
  </si>
  <si>
    <r>
      <t>Hing</t>
    </r>
    <r>
      <rPr>
        <vertAlign val="subscript"/>
        <sz val="11"/>
        <color theme="8" tint="-0.249977111117893"/>
        <rFont val="Marianne"/>
        <family val="3"/>
      </rPr>
      <t>HNO</t>
    </r>
  </si>
  <si>
    <t>Heure de main d’œuvre ingénieur, en heures non ouvrées **</t>
  </si>
  <si>
    <t>ID</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</si>
  <si>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</si>
  <si>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t>**  Les coûts horaires de la main d’œuvre en heures ouvrées et non ouvrées HO et HNO prennent en compte le coût du déplacement des personnels. La définition des HO et HNO est donnée dans l'article 3.5 du CCAP.</t>
  </si>
  <si>
    <t>*** pour les sites listés à l’article 3.1.2.1 du CCAP et si le titulaire ne réalise pas, en même temps une prestation de maintenance préventive</t>
  </si>
  <si>
    <t>A/ Opérations d’exploitation et de maintenance préventive</t>
  </si>
  <si>
    <t>Exploitation et maintenance préventive</t>
  </si>
  <si>
    <t>Total</t>
  </si>
  <si>
    <t>Maintenance corrective</t>
  </si>
  <si>
    <t>C/ Assistance à la personne publique</t>
  </si>
  <si>
    <t xml:space="preserve">Tri, enlèvement, traitement et récolement des déchets </t>
  </si>
  <si>
    <t>Montant F2 annuel *</t>
  </si>
  <si>
    <t>(*) Montant à reporter dans l'onglet "BPU_F1_F2_F3"</t>
  </si>
  <si>
    <r>
      <t>Bons de commande ponctuels : Prestations de maintenance corrective lorsque le prix total des fournitures et des pièces nécessaires à la réparation est strictement supérieur à</t>
    </r>
    <r>
      <rPr>
        <sz val="11"/>
        <rFont val="Marianne"/>
        <family val="3"/>
      </rPr>
      <t xml:space="preserve"> 1000</t>
    </r>
    <r>
      <rPr>
        <sz val="11"/>
        <color theme="1"/>
        <rFont val="Marianne"/>
        <family val="3"/>
      </rPr>
      <t xml:space="preserve"> euros HT en prix sec</t>
    </r>
  </si>
  <si>
    <t>B/ Opérations de maintenance corrective (pièces &lt; à 1000 € HT)</t>
  </si>
  <si>
    <t>Assistance (dont accompagnement CVPO)</t>
  </si>
  <si>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mainteance préventive et corrective en € HT</t>
    </r>
  </si>
  <si>
    <t>Toulouse Est Balma</t>
  </si>
  <si>
    <t>Castres</t>
  </si>
  <si>
    <t>Pamiers</t>
  </si>
  <si>
    <t>Toulouse Ouest Muret</t>
  </si>
  <si>
    <t xml:space="preserve">Antennes </t>
  </si>
  <si>
    <r>
      <t xml:space="preserve">Indemnité de déplacement </t>
    </r>
    <r>
      <rPr>
        <sz val="11"/>
        <color rgb="FF00B050"/>
        <rFont val="Marianne"/>
        <family val="3"/>
      </rPr>
      <t>sites isolés</t>
    </r>
    <r>
      <rPr>
        <sz val="11"/>
        <color theme="8" tint="-0.249977111117893"/>
        <rFont val="Marianne"/>
        <family val="3"/>
      </rPr>
      <t xml:space="preserve"> ***</t>
    </r>
  </si>
  <si>
    <t xml:space="preserve">Objet du marché :
MAINTENANCE PREVENTIVE ET CORRECTIVE DES INSTALLATIONS DE PORTES INDUSTRIELLES ET PORTAILS DES SITES DE TOULOUSE – CASTRES – TARBES ET DE LA DGA TA
LOT N°2  - Sites soutenus par les antennes Toulouse Est Balma – Toulouse Ouest Muret – Pamiers – Castres
</t>
  </si>
  <si>
    <t>Barrière</t>
  </si>
  <si>
    <t>Portail</t>
  </si>
  <si>
    <t>Portillon</t>
  </si>
  <si>
    <t>Porte basculante</t>
  </si>
  <si>
    <t>Porte coulissante</t>
  </si>
  <si>
    <t>Tourniquet</t>
  </si>
  <si>
    <t>Tripode</t>
  </si>
  <si>
    <t>Rideau</t>
  </si>
  <si>
    <t>Porte sectionnelle / Accordéon</t>
  </si>
  <si>
    <t>Obstacle escamotable / Herse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</si>
</sst>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23"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4"/>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2"/>
      <color theme="1"/>
      <name val="Marianne"/>
      <family val="3"/>
    </font>
    <font>
      <vertAlign val="subscript"/>
      <sz val="12"/>
      <color theme="1"/>
      <name val="Marianne"/>
      <family val="3"/>
    </font>
    <font>
      <b/>
      <u/>
      <sz val="11"/>
      <color theme="1"/>
      <name val="Marianne"/>
      <family val="3"/>
    </font>
    <font>
      <b/>
      <sz val="16"/>
      <color theme="1"/>
      <name val="Marianne"/>
      <family val="3"/>
    </font>
    <font>
      <b/>
      <sz val="16"/>
      <color theme="1"/>
      <name val="Century Gothic"/>
      <family val="2"/>
      <scheme val="minor"/>
    </font>
    <font>
      <sz val="16"/>
      <color theme="1"/>
      <name val="Marianne"/>
      <family val="3"/>
    </font>
    <font>
      <i/>
      <sz val="11"/>
      <color theme="1"/>
      <name val="Century Gothic"/>
      <family val="2"/>
      <scheme val="minor"/>
    </font>
    <font>
      <sz val="9"/>
      <color indexed="81"/>
      <name val="Tahoma"/>
      <family val="2"/>
    </font>
    <font>
      <b/>
      <sz val="9"/>
      <color indexed="81"/>
      <name val="Tahoma"/>
      <family val="2"/>
    </font>
    <font>
      <sz val="11"/>
      <name val="Marianne"/>
      <family val="3"/>
    </font>
    <font>
      <b/>
      <sz val="11"/>
      <color theme="1"/>
      <name val="Marianne"/>
      <family val="3"/>
    </font>
    <font>
      <sz val="11"/>
      <color rgb="FF00B050"/>
      <name val="Marianne"/>
      <family val="3"/>
    </font>
  </fonts>
  <fills count="5">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3"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36">
    <xf numFmtId="0" fontId="0" fillId="0" borderId="0" xfId="0"/>
    <xf numFmtId="0" fontId="2" fillId="0" borderId="0" xfId="0" applyFont="1"/>
    <xf numFmtId="0" fontId="6" fillId="0" borderId="1"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164" fontId="6" fillId="0" borderId="1" xfId="1" applyNumberFormat="1" applyFont="1" applyBorder="1" applyAlignment="1">
      <alignment vertical="center"/>
    </xf>
    <xf numFmtId="164" fontId="6"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2" fillId="0" borderId="1" xfId="0" applyFont="1" applyBorder="1"/>
    <xf numFmtId="0" fontId="0" fillId="0" borderId="1" xfId="0" applyBorder="1"/>
    <xf numFmtId="0" fontId="2" fillId="0" borderId="1" xfId="0" applyFont="1" applyBorder="1" applyAlignment="1">
      <alignment vertical="center" wrapText="1"/>
    </xf>
    <xf numFmtId="164" fontId="0" fillId="0" borderId="1" xfId="0" applyNumberFormat="1" applyBorder="1" applyAlignment="1">
      <alignment horizontal="center" vertical="center"/>
    </xf>
    <xf numFmtId="164" fontId="0" fillId="0" borderId="1" xfId="0" applyNumberFormat="1" applyBorder="1"/>
    <xf numFmtId="0" fontId="2" fillId="0" borderId="2" xfId="0" applyFont="1" applyBorder="1"/>
    <xf numFmtId="0" fontId="13" fillId="0" borderId="0" xfId="0" applyFont="1"/>
    <xf numFmtId="0" fontId="14" fillId="4" borderId="0" xfId="0" applyFont="1" applyFill="1" applyAlignment="1">
      <alignment horizontal="right"/>
    </xf>
    <xf numFmtId="164" fontId="15" fillId="4" borderId="0" xfId="0" applyNumberFormat="1" applyFont="1" applyFill="1"/>
    <xf numFmtId="0" fontId="17" fillId="0" borderId="0" xfId="0" applyFont="1"/>
    <xf numFmtId="0" fontId="2" fillId="0" borderId="1" xfId="0" applyFont="1" applyBorder="1" applyAlignment="1">
      <alignment vertical="center"/>
    </xf>
    <xf numFmtId="0" fontId="2" fillId="0" borderId="0" xfId="0" applyFont="1" applyAlignment="1">
      <alignment vertical="center" wrapText="1"/>
    </xf>
    <xf numFmtId="0" fontId="11" fillId="0" borderId="0" xfId="0" applyFont="1" applyAlignment="1">
      <alignment vertical="center"/>
    </xf>
    <xf numFmtId="0" fontId="21" fillId="0" borderId="1" xfId="0" applyFont="1" applyBorder="1" applyAlignment="1">
      <alignment horizontal="center" vertical="center"/>
    </xf>
    <xf numFmtId="0" fontId="21" fillId="0" borderId="0" xfId="0" applyFont="1" applyAlignment="1">
      <alignment horizontal="right"/>
    </xf>
    <xf numFmtId="0" fontId="3"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8"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wrapText="1"/>
    </xf>
    <xf numFmtId="0" fontId="13" fillId="0" borderId="0" xfId="0" applyFont="1" applyAlignment="1">
      <alignment horizontal="left" vertical="center"/>
    </xf>
    <xf numFmtId="0" fontId="16" fillId="3" borderId="0" xfId="0" applyFont="1" applyFill="1" applyAlignment="1">
      <alignment horizontal="center"/>
    </xf>
    <xf numFmtId="164" fontId="0" fillId="3" borderId="0" xfId="0" applyNumberFormat="1" applyFill="1" applyAlignment="1">
      <alignment horizontal="center"/>
    </xf>
    <xf numFmtId="0" fontId="0" fillId="3" borderId="0" xfId="0" applyFill="1" applyAlignment="1">
      <alignment horizontal="center"/>
    </xf>
    <xf numFmtId="0" fontId="11" fillId="0" borderId="0" xfId="0" applyFont="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36</xdr:row>
      <xdr:rowOff>190500</xdr:rowOff>
    </xdr:from>
    <xdr:to>
      <xdr:col>2</xdr:col>
      <xdr:colOff>636905</xdr:colOff>
      <xdr:row>41</xdr:row>
      <xdr:rowOff>50800</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4"/>
  <sheetViews>
    <sheetView view="pageLayout" zoomScaleNormal="100" workbookViewId="0">
      <selection activeCell="F8" sqref="F8"/>
    </sheetView>
  </sheetViews>
  <sheetFormatPr baseColWidth="10" defaultColWidth="11" defaultRowHeight="13.5" x14ac:dyDescent="0.25"/>
  <sheetData>
    <row r="1" spans="1:6" ht="66" customHeight="1" x14ac:dyDescent="0.25">
      <c r="A1" s="25" t="s">
        <v>0</v>
      </c>
      <c r="B1" s="25"/>
      <c r="C1" s="25"/>
      <c r="D1" s="25"/>
      <c r="E1" s="25"/>
      <c r="F1" s="25"/>
    </row>
    <row r="4" spans="1:6" ht="163" customHeight="1" x14ac:dyDescent="0.25">
      <c r="A4" s="26" t="s">
        <v>57</v>
      </c>
      <c r="B4" s="27"/>
      <c r="C4" s="27"/>
      <c r="D4" s="27"/>
      <c r="E4" s="27"/>
      <c r="F4" s="27"/>
    </row>
  </sheetData>
  <mergeCells count="2">
    <mergeCell ref="A1:F1"/>
    <mergeCell ref="A4:F4"/>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25 134&amp;C&amp;"Marianne,Normal"BPU&amp;R&amp;"Marianne,Normal"N°DAF _2025_000689</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5"/>
  <sheetViews>
    <sheetView view="pageLayout" zoomScale="90" zoomScaleNormal="100" zoomScalePageLayoutView="90" workbookViewId="0">
      <selection sqref="A1:XFD1"/>
    </sheetView>
  </sheetViews>
  <sheetFormatPr baseColWidth="10" defaultColWidth="11" defaultRowHeight="13.5" x14ac:dyDescent="0.25"/>
  <cols>
    <col min="1" max="1" width="8.5" customWidth="1"/>
    <col min="2" max="2" width="41.5" customWidth="1"/>
    <col min="3" max="3" width="8" customWidth="1"/>
    <col min="4" max="4" width="17.5" customWidth="1"/>
  </cols>
  <sheetData>
    <row r="1" spans="1:4" s="9" customFormat="1" ht="113" customHeight="1" x14ac:dyDescent="0.25">
      <c r="A1" s="29" t="str">
        <f>'BPU_Page de garde'!A4:F4</f>
        <v xml:space="preserve">Objet du marché :
MAINTENANCE PREVENTIVE ET CORRECTIVE DES INSTALLATIONS DE PORTES INDUSTRIELLES ET PORTAILS DES SITES DE TOULOUSE – CASTRES – TARBES ET DE LA DGA TA
LOT N°2  - Sites soutenus par les antennes Toulouse Est Balma – Toulouse Ouest Muret – Pamiers – Castres
</v>
      </c>
      <c r="B1" s="29"/>
      <c r="C1" s="29"/>
      <c r="D1" s="29"/>
    </row>
    <row r="2" spans="1:4" ht="14.5" x14ac:dyDescent="0.35">
      <c r="A2" s="1"/>
      <c r="B2" s="1"/>
      <c r="C2" s="1"/>
      <c r="D2" s="1"/>
    </row>
    <row r="3" spans="1:4" ht="14.5" x14ac:dyDescent="0.35">
      <c r="A3" s="1"/>
      <c r="B3" s="1"/>
      <c r="C3" s="1"/>
      <c r="D3" s="1"/>
    </row>
    <row r="4" spans="1:4" ht="14.5" x14ac:dyDescent="0.35">
      <c r="A4" s="1"/>
      <c r="B4" s="1"/>
      <c r="C4" s="1"/>
      <c r="D4" s="1"/>
    </row>
    <row r="5" spans="1:4" ht="14.5" x14ac:dyDescent="0.35">
      <c r="A5" s="1"/>
      <c r="B5" s="1"/>
      <c r="C5" s="1"/>
      <c r="D5" s="1"/>
    </row>
    <row r="6" spans="1:4" ht="38.25" customHeight="1" x14ac:dyDescent="0.25">
      <c r="A6" s="7" t="s">
        <v>1</v>
      </c>
      <c r="B6" s="7" t="s">
        <v>2</v>
      </c>
      <c r="C6" s="8" t="s">
        <v>3</v>
      </c>
      <c r="D6" s="8" t="s">
        <v>4</v>
      </c>
    </row>
    <row r="7" spans="1:4" ht="42.75" customHeight="1" x14ac:dyDescent="0.25">
      <c r="A7" s="2" t="s">
        <v>5</v>
      </c>
      <c r="B7" s="3" t="s">
        <v>6</v>
      </c>
      <c r="C7" s="4" t="s">
        <v>7</v>
      </c>
      <c r="D7" s="5"/>
    </row>
    <row r="8" spans="1:4" ht="42.75" customHeight="1" x14ac:dyDescent="0.25">
      <c r="A8" s="2" t="s">
        <v>8</v>
      </c>
      <c r="B8" s="3" t="s">
        <v>9</v>
      </c>
      <c r="C8" s="4" t="s">
        <v>10</v>
      </c>
      <c r="D8" s="5"/>
    </row>
    <row r="9" spans="1:4" ht="42.75" customHeight="1" x14ac:dyDescent="0.25">
      <c r="A9" s="2" t="s">
        <v>11</v>
      </c>
      <c r="B9" s="3" t="s">
        <v>12</v>
      </c>
      <c r="C9" s="4" t="s">
        <v>7</v>
      </c>
      <c r="D9" s="5"/>
    </row>
    <row r="10" spans="1:4" ht="42.75" customHeight="1" x14ac:dyDescent="0.35">
      <c r="A10" s="2" t="s">
        <v>13</v>
      </c>
      <c r="B10" s="3" t="s">
        <v>14</v>
      </c>
      <c r="C10" s="4" t="s">
        <v>7</v>
      </c>
      <c r="D10" s="6"/>
    </row>
    <row r="11" spans="1:4" ht="42.75" customHeight="1" x14ac:dyDescent="0.35">
      <c r="A11" s="2" t="s">
        <v>15</v>
      </c>
      <c r="B11" s="3" t="s">
        <v>16</v>
      </c>
      <c r="C11" s="4" t="s">
        <v>17</v>
      </c>
      <c r="D11" s="6"/>
    </row>
    <row r="12" spans="1:4" ht="42.75" customHeight="1" x14ac:dyDescent="0.35">
      <c r="A12" s="2" t="s">
        <v>18</v>
      </c>
      <c r="B12" s="3" t="s">
        <v>19</v>
      </c>
      <c r="C12" s="4" t="s">
        <v>7</v>
      </c>
      <c r="D12" s="6"/>
    </row>
    <row r="13" spans="1:4" ht="42.75" customHeight="1" x14ac:dyDescent="0.35">
      <c r="A13" s="2" t="s">
        <v>20</v>
      </c>
      <c r="B13" s="3" t="s">
        <v>21</v>
      </c>
      <c r="C13" s="4" t="s">
        <v>7</v>
      </c>
      <c r="D13" s="6"/>
    </row>
    <row r="14" spans="1:4" ht="14.5" x14ac:dyDescent="0.35">
      <c r="A14" s="1"/>
      <c r="B14" s="1"/>
      <c r="C14" s="1"/>
      <c r="D14" s="1"/>
    </row>
    <row r="15" spans="1:4" ht="14.5" x14ac:dyDescent="0.35">
      <c r="A15" s="1"/>
      <c r="B15" s="1"/>
      <c r="C15" s="1"/>
      <c r="D15" s="1"/>
    </row>
    <row r="16" spans="1:4" ht="81" customHeight="1" x14ac:dyDescent="0.25">
      <c r="A16" s="28" t="s">
        <v>22</v>
      </c>
      <c r="B16" s="28"/>
      <c r="C16" s="28"/>
      <c r="D16" s="28"/>
    </row>
    <row r="17" spans="1:4" ht="14.5" x14ac:dyDescent="0.35">
      <c r="A17" s="1"/>
      <c r="B17" s="1"/>
      <c r="C17" s="1"/>
      <c r="D17" s="1"/>
    </row>
    <row r="18" spans="1:4" ht="14.5" x14ac:dyDescent="0.35">
      <c r="A18" s="1"/>
      <c r="B18" s="1"/>
      <c r="C18" s="1"/>
      <c r="D18" s="1"/>
    </row>
    <row r="19" spans="1:4" ht="14.5" x14ac:dyDescent="0.35">
      <c r="A19" s="1"/>
      <c r="B19" s="1"/>
      <c r="C19" s="1"/>
      <c r="D19" s="1"/>
    </row>
    <row r="20" spans="1:4" ht="14.5" x14ac:dyDescent="0.35">
      <c r="A20" s="1"/>
      <c r="B20" s="1"/>
      <c r="C20" s="1"/>
      <c r="D20" s="1"/>
    </row>
    <row r="21" spans="1:4" ht="14.5" x14ac:dyDescent="0.35">
      <c r="A21" s="1"/>
      <c r="B21" s="1"/>
      <c r="C21" s="1"/>
      <c r="D21" s="1"/>
    </row>
    <row r="22" spans="1:4" ht="14.5" x14ac:dyDescent="0.35">
      <c r="A22" s="1"/>
      <c r="B22" s="1"/>
      <c r="C22" s="1"/>
      <c r="D22" s="1"/>
    </row>
    <row r="23" spans="1:4" ht="14.5" x14ac:dyDescent="0.35">
      <c r="A23" s="1"/>
      <c r="B23" s="1"/>
      <c r="C23" s="1"/>
      <c r="D23" s="1"/>
    </row>
    <row r="24" spans="1:4" ht="14.5" x14ac:dyDescent="0.35">
      <c r="A24" s="1"/>
      <c r="B24" s="1"/>
      <c r="C24" s="1"/>
      <c r="D24" s="1"/>
    </row>
    <row r="25" spans="1:4" ht="14.5" x14ac:dyDescent="0.35">
      <c r="A25" s="1"/>
      <c r="B25" s="1"/>
      <c r="C25" s="1"/>
      <c r="D25" s="1"/>
    </row>
  </sheetData>
  <mergeCells count="2">
    <mergeCell ref="A16:D16"/>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25 134&amp;C&amp;"Marianne,Normal"BPU&amp;R&amp;"Marianne,Normal"N°DAF_2025_000689</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view="pageLayout" zoomScale="90" zoomScaleNormal="100" zoomScalePageLayoutView="90" workbookViewId="0">
      <selection activeCell="H9" sqref="H9"/>
    </sheetView>
  </sheetViews>
  <sheetFormatPr baseColWidth="10" defaultColWidth="11" defaultRowHeight="13.5" x14ac:dyDescent="0.25"/>
  <cols>
    <col min="1" max="1" width="10.08203125" customWidth="1"/>
    <col min="2" max="2" width="38.75" customWidth="1"/>
    <col min="3" max="3" width="8" customWidth="1"/>
    <col min="4" max="4" width="17.5" customWidth="1"/>
  </cols>
  <sheetData>
    <row r="1" spans="1:4" s="9" customFormat="1" ht="103.5" customHeight="1" x14ac:dyDescent="0.25">
      <c r="A1" s="29" t="str">
        <f>'BPU_Page de garde'!A4:F4</f>
        <v xml:space="preserve">Objet du marché :
MAINTENANCE PREVENTIVE ET CORRECTIVE DES INSTALLATIONS DE PORTES INDUSTRIELLES ET PORTAILS DES SITES DE TOULOUSE – CASTRES – TARBES ET DE LA DGA TA
LOT N°2  - Sites soutenus par les antennes Toulouse Est Balma – Toulouse Ouest Muret – Pamiers – Castres
</v>
      </c>
      <c r="B1" s="29"/>
      <c r="C1" s="29"/>
      <c r="D1" s="29"/>
    </row>
    <row r="2" spans="1:4" ht="14.5" x14ac:dyDescent="0.35">
      <c r="A2" s="1"/>
      <c r="B2" s="1"/>
      <c r="C2" s="1"/>
      <c r="D2" s="1"/>
    </row>
    <row r="3" spans="1:4" ht="48" customHeight="1" x14ac:dyDescent="0.35">
      <c r="A3" s="30" t="s">
        <v>47</v>
      </c>
      <c r="B3" s="30"/>
      <c r="C3" s="30"/>
      <c r="D3" s="30"/>
    </row>
    <row r="4" spans="1:4" ht="14.5" x14ac:dyDescent="0.35">
      <c r="A4" s="1"/>
      <c r="B4" s="1"/>
      <c r="C4" s="1"/>
      <c r="D4" s="1"/>
    </row>
    <row r="5" spans="1:4" ht="14.5" x14ac:dyDescent="0.35">
      <c r="A5" s="1"/>
      <c r="B5" s="1"/>
      <c r="C5" s="1"/>
      <c r="D5" s="1"/>
    </row>
    <row r="6" spans="1:4" ht="38.25" customHeight="1" x14ac:dyDescent="0.25">
      <c r="A6" s="7" t="s">
        <v>1</v>
      </c>
      <c r="B6" s="7" t="s">
        <v>2</v>
      </c>
      <c r="C6" s="8" t="s">
        <v>3</v>
      </c>
      <c r="D6" s="8" t="s">
        <v>4</v>
      </c>
    </row>
    <row r="7" spans="1:4" ht="42.75" customHeight="1" x14ac:dyDescent="0.25">
      <c r="A7" s="2" t="s">
        <v>23</v>
      </c>
      <c r="B7" s="3" t="s">
        <v>24</v>
      </c>
      <c r="C7" s="4" t="s">
        <v>25</v>
      </c>
      <c r="D7" s="5"/>
    </row>
    <row r="8" spans="1:4" ht="42.75" customHeight="1" x14ac:dyDescent="0.25">
      <c r="A8" s="2" t="s">
        <v>26</v>
      </c>
      <c r="B8" s="3" t="s">
        <v>27</v>
      </c>
      <c r="C8" s="4" t="s">
        <v>28</v>
      </c>
      <c r="D8" s="5"/>
    </row>
    <row r="9" spans="1:4" ht="42.75" customHeight="1" x14ac:dyDescent="0.25">
      <c r="A9" s="2" t="s">
        <v>29</v>
      </c>
      <c r="B9" s="3" t="s">
        <v>30</v>
      </c>
      <c r="C9" s="4" t="s">
        <v>28</v>
      </c>
      <c r="D9" s="5"/>
    </row>
    <row r="10" spans="1:4" ht="42.75" customHeight="1" x14ac:dyDescent="0.35">
      <c r="A10" s="2" t="s">
        <v>31</v>
      </c>
      <c r="B10" s="3" t="s">
        <v>32</v>
      </c>
      <c r="C10" s="4" t="s">
        <v>28</v>
      </c>
      <c r="D10" s="6"/>
    </row>
    <row r="11" spans="1:4" ht="42.75" customHeight="1" x14ac:dyDescent="0.35">
      <c r="A11" s="2" t="s">
        <v>33</v>
      </c>
      <c r="B11" s="3" t="s">
        <v>34</v>
      </c>
      <c r="C11" s="4" t="s">
        <v>28</v>
      </c>
      <c r="D11" s="6"/>
    </row>
    <row r="12" spans="1:4" ht="42.75" customHeight="1" x14ac:dyDescent="0.35">
      <c r="A12" s="2" t="s">
        <v>35</v>
      </c>
      <c r="B12" s="3" t="s">
        <v>56</v>
      </c>
      <c r="C12" s="4" t="s">
        <v>7</v>
      </c>
      <c r="D12" s="6"/>
    </row>
    <row r="13" spans="1:4" ht="14.5" x14ac:dyDescent="0.35">
      <c r="A13" s="1"/>
      <c r="B13" s="1"/>
      <c r="C13" s="1"/>
      <c r="D13" s="1"/>
    </row>
    <row r="14" spans="1:4" ht="14.5" x14ac:dyDescent="0.35">
      <c r="A14" s="1"/>
      <c r="B14" s="1"/>
      <c r="C14" s="1"/>
      <c r="D14" s="1"/>
    </row>
    <row r="15" spans="1:4" ht="179.25" customHeight="1" x14ac:dyDescent="0.25">
      <c r="A15" s="28" t="s">
        <v>36</v>
      </c>
      <c r="B15" s="28"/>
      <c r="C15" s="28"/>
      <c r="D15" s="28"/>
    </row>
    <row r="16" spans="1:4" ht="14.5" x14ac:dyDescent="0.35">
      <c r="A16" s="1"/>
      <c r="B16" s="1"/>
      <c r="C16" s="1"/>
      <c r="D16" s="1"/>
    </row>
    <row r="17" spans="1:4" ht="46.5" customHeight="1" x14ac:dyDescent="0.25">
      <c r="A17" s="28" t="s">
        <v>37</v>
      </c>
      <c r="B17" s="28"/>
      <c r="C17" s="28"/>
      <c r="D17" s="28"/>
    </row>
    <row r="18" spans="1:4" ht="14.5" x14ac:dyDescent="0.35">
      <c r="A18" s="1"/>
      <c r="B18" s="1"/>
      <c r="C18" s="1"/>
      <c r="D18" s="1"/>
    </row>
    <row r="19" spans="1:4" ht="38.25" customHeight="1" x14ac:dyDescent="0.25">
      <c r="A19" s="28" t="s">
        <v>38</v>
      </c>
      <c r="B19" s="28"/>
      <c r="C19" s="28"/>
      <c r="D19" s="28"/>
    </row>
    <row r="20" spans="1:4" ht="14.5" x14ac:dyDescent="0.35">
      <c r="A20" s="1"/>
      <c r="B20" s="1"/>
      <c r="C20" s="1"/>
      <c r="D20" s="1"/>
    </row>
    <row r="21" spans="1:4" ht="14.5" x14ac:dyDescent="0.35">
      <c r="A21" s="1"/>
      <c r="B21" s="1"/>
      <c r="C21" s="1"/>
      <c r="D21" s="1"/>
    </row>
    <row r="22" spans="1:4" ht="14.5" x14ac:dyDescent="0.35">
      <c r="A22" s="1"/>
      <c r="B22" s="1"/>
      <c r="C22" s="1"/>
      <c r="D22" s="1"/>
    </row>
    <row r="23" spans="1:4" ht="14.5" x14ac:dyDescent="0.35">
      <c r="A23" s="1"/>
      <c r="B23" s="1"/>
      <c r="C23" s="1"/>
      <c r="D23" s="1"/>
    </row>
    <row r="24" spans="1:4" ht="14.5" x14ac:dyDescent="0.35">
      <c r="A24" s="1"/>
      <c r="B24" s="1"/>
      <c r="C24" s="1"/>
      <c r="D24" s="1"/>
    </row>
  </sheetData>
  <mergeCells count="5">
    <mergeCell ref="A1:D1"/>
    <mergeCell ref="A15:D15"/>
    <mergeCell ref="A17:D17"/>
    <mergeCell ref="A19:D19"/>
    <mergeCell ref="A3:D3"/>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25 134&amp;C&amp;"Marianne,Normal"BPU&amp;R&amp;"Marianne,Normal"N°DAF _2025_000689</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tabSelected="1" view="pageLayout" zoomScale="80" zoomScaleNormal="100" zoomScalePageLayoutView="80" workbookViewId="0">
      <selection activeCell="I20" sqref="I20"/>
    </sheetView>
  </sheetViews>
  <sheetFormatPr baseColWidth="10" defaultColWidth="10.83203125" defaultRowHeight="13.5" x14ac:dyDescent="0.25"/>
  <cols>
    <col min="1" max="1" width="45.6640625" customWidth="1"/>
    <col min="2" max="5" width="20.83203125" customWidth="1"/>
  </cols>
  <sheetData>
    <row r="1" spans="1:17" ht="65" customHeight="1" x14ac:dyDescent="0.25">
      <c r="A1" s="29" t="str">
        <f>'BPU_Page de garde'!A4:F4</f>
        <v xml:space="preserve">Objet du marché :
MAINTENANCE PREVENTIVE ET CORRECTIVE DES INSTALLATIONS DE PORTES INDUSTRIELLES ET PORTAILS DES SITES DE TOULOUSE – CASTRES – TARBES ET DE LA DGA TA
LOT N°2  - Sites soutenus par les antennes Toulouse Est Balma – Toulouse Ouest Muret – Pamiers – Castres
</v>
      </c>
      <c r="B1" s="29"/>
      <c r="C1" s="29"/>
      <c r="D1" s="29"/>
      <c r="E1" s="29"/>
      <c r="F1" s="29"/>
      <c r="G1" s="29"/>
      <c r="H1" s="29"/>
      <c r="I1" s="29"/>
      <c r="J1" s="29"/>
      <c r="K1" s="29"/>
      <c r="L1" s="21"/>
      <c r="M1" s="21"/>
      <c r="N1" s="21"/>
      <c r="O1" s="21"/>
      <c r="P1" s="21"/>
      <c r="Q1" s="21"/>
    </row>
    <row r="3" spans="1:17" ht="24.5" customHeight="1" x14ac:dyDescent="0.25">
      <c r="A3" s="35" t="s">
        <v>50</v>
      </c>
      <c r="B3" s="35"/>
      <c r="C3" s="35"/>
      <c r="D3" s="35"/>
      <c r="E3" s="35"/>
      <c r="F3" s="35"/>
      <c r="G3" s="35"/>
      <c r="H3" s="35"/>
      <c r="I3" s="35"/>
      <c r="J3" s="35"/>
      <c r="K3" s="35"/>
      <c r="L3" s="22"/>
      <c r="M3" s="22"/>
      <c r="N3" s="22"/>
      <c r="O3" s="22"/>
      <c r="P3" s="22"/>
      <c r="Q3" s="22"/>
    </row>
    <row r="4" spans="1:17" ht="20" customHeight="1" x14ac:dyDescent="0.25"/>
    <row r="5" spans="1:17" ht="14.5" x14ac:dyDescent="0.25">
      <c r="A5" s="31" t="s">
        <v>39</v>
      </c>
      <c r="B5" s="31"/>
      <c r="C5" s="31"/>
      <c r="D5" s="31"/>
      <c r="E5" s="31"/>
      <c r="F5" s="31"/>
      <c r="G5" s="31"/>
      <c r="H5" s="31"/>
      <c r="I5" s="31"/>
      <c r="J5" s="31"/>
      <c r="K5" s="31"/>
      <c r="L5" s="31"/>
      <c r="M5" s="31"/>
      <c r="N5" s="31"/>
      <c r="O5" s="31"/>
      <c r="P5" s="31"/>
    </row>
    <row r="7" spans="1:17" ht="17" customHeight="1" x14ac:dyDescent="0.35">
      <c r="A7" s="24" t="s">
        <v>55</v>
      </c>
      <c r="B7" s="23" t="s">
        <v>51</v>
      </c>
      <c r="C7" s="23" t="s">
        <v>52</v>
      </c>
      <c r="D7" s="23" t="s">
        <v>53</v>
      </c>
      <c r="E7" s="23" t="s">
        <v>54</v>
      </c>
    </row>
    <row r="8" spans="1:17" ht="14.5" x14ac:dyDescent="0.35">
      <c r="A8" s="10" t="s">
        <v>58</v>
      </c>
      <c r="B8" s="11"/>
      <c r="C8" s="11"/>
      <c r="D8" s="11"/>
      <c r="E8" s="11"/>
    </row>
    <row r="9" spans="1:17" ht="14.5" x14ac:dyDescent="0.35">
      <c r="A9" s="10" t="s">
        <v>59</v>
      </c>
      <c r="B9" s="11"/>
      <c r="C9" s="11"/>
      <c r="D9" s="11"/>
      <c r="E9" s="11"/>
    </row>
    <row r="10" spans="1:17" ht="14.5" x14ac:dyDescent="0.35">
      <c r="A10" s="10" t="s">
        <v>60</v>
      </c>
      <c r="B10" s="11"/>
      <c r="C10" s="11"/>
      <c r="D10" s="11"/>
      <c r="E10" s="11"/>
    </row>
    <row r="11" spans="1:17" ht="14.5" x14ac:dyDescent="0.35">
      <c r="A11" s="10" t="s">
        <v>66</v>
      </c>
      <c r="B11" s="11"/>
      <c r="C11" s="11"/>
      <c r="D11" s="11"/>
      <c r="E11" s="11"/>
    </row>
    <row r="12" spans="1:17" ht="14.5" x14ac:dyDescent="0.35">
      <c r="A12" s="10" t="s">
        <v>61</v>
      </c>
      <c r="B12" s="11"/>
      <c r="C12" s="11"/>
      <c r="D12" s="11"/>
      <c r="E12" s="11"/>
    </row>
    <row r="13" spans="1:17" ht="14.5" x14ac:dyDescent="0.35">
      <c r="A13" s="10" t="s">
        <v>62</v>
      </c>
      <c r="B13" s="11"/>
      <c r="C13" s="11"/>
      <c r="D13" s="11"/>
      <c r="E13" s="11"/>
    </row>
    <row r="14" spans="1:17" ht="14.5" x14ac:dyDescent="0.35">
      <c r="A14" s="10" t="s">
        <v>63</v>
      </c>
      <c r="B14" s="11"/>
      <c r="C14" s="11"/>
      <c r="D14" s="11"/>
      <c r="E14" s="11"/>
    </row>
    <row r="15" spans="1:17" ht="14.5" x14ac:dyDescent="0.35">
      <c r="A15" s="10" t="s">
        <v>64</v>
      </c>
      <c r="B15" s="11"/>
      <c r="C15" s="11"/>
      <c r="D15" s="11"/>
      <c r="E15" s="11"/>
    </row>
    <row r="16" spans="1:17" ht="14.5" x14ac:dyDescent="0.35">
      <c r="A16" s="10" t="s">
        <v>67</v>
      </c>
      <c r="B16" s="11"/>
      <c r="C16" s="11"/>
      <c r="D16" s="11"/>
      <c r="E16" s="11"/>
    </row>
    <row r="17" spans="1:16" ht="14.5" x14ac:dyDescent="0.35">
      <c r="A17" s="10" t="s">
        <v>65</v>
      </c>
      <c r="B17" s="11"/>
      <c r="C17" s="11"/>
      <c r="D17" s="11"/>
      <c r="E17" s="11"/>
    </row>
    <row r="18" spans="1:16" ht="14.5" x14ac:dyDescent="0.25">
      <c r="A18" s="12" t="s">
        <v>40</v>
      </c>
      <c r="B18" s="13">
        <f>SUM(B8:B17)</f>
        <v>0</v>
      </c>
      <c r="C18" s="13">
        <f t="shared" ref="C18:D18" si="0">SUM(C8:C17)</f>
        <v>0</v>
      </c>
      <c r="D18" s="13">
        <f t="shared" si="0"/>
        <v>0</v>
      </c>
      <c r="E18" s="13">
        <f t="shared" ref="E18" si="1">SUM(E8:E17)</f>
        <v>0</v>
      </c>
    </row>
    <row r="19" spans="1:16" ht="20.5" x14ac:dyDescent="0.45">
      <c r="A19" s="17" t="s">
        <v>41</v>
      </c>
      <c r="B19" s="18">
        <f>SUM(B18:D18)</f>
        <v>0</v>
      </c>
    </row>
    <row r="21" spans="1:16" ht="14.5" x14ac:dyDescent="0.25">
      <c r="A21" s="31" t="s">
        <v>48</v>
      </c>
      <c r="B21" s="31"/>
      <c r="C21" s="31"/>
      <c r="D21" s="31"/>
      <c r="E21" s="31"/>
      <c r="F21" s="31"/>
      <c r="G21" s="31"/>
      <c r="H21" s="31"/>
      <c r="I21" s="31"/>
      <c r="J21" s="31"/>
      <c r="K21" s="31"/>
      <c r="L21" s="31"/>
      <c r="M21" s="31"/>
      <c r="N21" s="31"/>
      <c r="O21" s="31"/>
      <c r="P21" s="31"/>
    </row>
    <row r="23" spans="1:16" ht="17" customHeight="1" x14ac:dyDescent="0.35">
      <c r="A23" s="24" t="s">
        <v>55</v>
      </c>
      <c r="B23" s="23" t="s">
        <v>51</v>
      </c>
      <c r="C23" s="23" t="s">
        <v>52</v>
      </c>
      <c r="D23" s="23" t="s">
        <v>53</v>
      </c>
      <c r="E23" s="23" t="s">
        <v>54</v>
      </c>
    </row>
    <row r="24" spans="1:16" ht="14.5" x14ac:dyDescent="0.35">
      <c r="A24" s="10" t="s">
        <v>58</v>
      </c>
      <c r="B24" s="14"/>
      <c r="C24" s="14"/>
      <c r="D24" s="14"/>
      <c r="E24" s="11"/>
    </row>
    <row r="25" spans="1:16" ht="14.5" x14ac:dyDescent="0.35">
      <c r="A25" s="10" t="s">
        <v>59</v>
      </c>
      <c r="B25" s="14"/>
      <c r="C25" s="14"/>
      <c r="D25" s="14"/>
      <c r="E25" s="11"/>
    </row>
    <row r="26" spans="1:16" ht="14.5" x14ac:dyDescent="0.35">
      <c r="A26" s="10" t="s">
        <v>60</v>
      </c>
      <c r="B26" s="14"/>
      <c r="C26" s="14"/>
      <c r="D26" s="14"/>
      <c r="E26" s="11"/>
    </row>
    <row r="27" spans="1:16" ht="14.5" x14ac:dyDescent="0.35">
      <c r="A27" s="10" t="s">
        <v>66</v>
      </c>
      <c r="B27" s="14"/>
      <c r="C27" s="14"/>
      <c r="D27" s="14"/>
      <c r="E27" s="11"/>
    </row>
    <row r="28" spans="1:16" ht="14.5" x14ac:dyDescent="0.35">
      <c r="A28" s="10" t="s">
        <v>61</v>
      </c>
      <c r="B28" s="14"/>
      <c r="C28" s="14"/>
      <c r="D28" s="14"/>
      <c r="E28" s="11"/>
    </row>
    <row r="29" spans="1:16" ht="14.5" x14ac:dyDescent="0.35">
      <c r="A29" s="10" t="s">
        <v>62</v>
      </c>
      <c r="B29" s="14"/>
      <c r="C29" s="14"/>
      <c r="D29" s="14"/>
      <c r="E29" s="11"/>
    </row>
    <row r="30" spans="1:16" ht="14.5" x14ac:dyDescent="0.35">
      <c r="A30" s="10" t="s">
        <v>63</v>
      </c>
      <c r="B30" s="14"/>
      <c r="C30" s="14"/>
      <c r="D30" s="14"/>
      <c r="E30" s="11"/>
    </row>
    <row r="31" spans="1:16" ht="14.5" x14ac:dyDescent="0.35">
      <c r="A31" s="10" t="s">
        <v>64</v>
      </c>
      <c r="B31" s="14"/>
      <c r="C31" s="14"/>
      <c r="D31" s="14"/>
      <c r="E31" s="11"/>
    </row>
    <row r="32" spans="1:16" ht="14.5" x14ac:dyDescent="0.35">
      <c r="A32" s="10" t="s">
        <v>67</v>
      </c>
      <c r="B32" s="14"/>
      <c r="C32" s="14"/>
      <c r="D32" s="14"/>
      <c r="E32" s="11"/>
    </row>
    <row r="33" spans="1:5" ht="14.5" x14ac:dyDescent="0.35">
      <c r="A33" s="10" t="s">
        <v>65</v>
      </c>
      <c r="B33" s="14"/>
      <c r="C33" s="14"/>
      <c r="D33" s="14"/>
      <c r="E33" s="11"/>
    </row>
    <row r="34" spans="1:5" ht="14.5" x14ac:dyDescent="0.25">
      <c r="A34" s="12" t="s">
        <v>42</v>
      </c>
      <c r="B34" s="13">
        <f>SUM(B24:B33)</f>
        <v>0</v>
      </c>
      <c r="C34" s="13">
        <f t="shared" ref="C34" si="2">SUM(C24:C33)</f>
        <v>0</v>
      </c>
      <c r="D34" s="13">
        <f t="shared" ref="D34:E34" si="3">SUM(D24:D33)</f>
        <v>0</v>
      </c>
      <c r="E34" s="13">
        <f t="shared" si="3"/>
        <v>0</v>
      </c>
    </row>
    <row r="35" spans="1:5" ht="20.5" x14ac:dyDescent="0.45">
      <c r="A35" s="17" t="s">
        <v>41</v>
      </c>
      <c r="B35" s="18">
        <f>SUM(B34:D34)</f>
        <v>0</v>
      </c>
    </row>
    <row r="38" spans="1:5" ht="14.5" x14ac:dyDescent="0.35">
      <c r="A38" s="16" t="s">
        <v>43</v>
      </c>
    </row>
    <row r="40" spans="1:5" ht="17" customHeight="1" x14ac:dyDescent="0.35">
      <c r="A40" s="24" t="s">
        <v>55</v>
      </c>
      <c r="B40" s="23" t="s">
        <v>51</v>
      </c>
      <c r="C40" s="23" t="s">
        <v>52</v>
      </c>
      <c r="D40" s="23" t="s">
        <v>53</v>
      </c>
      <c r="E40" s="23" t="s">
        <v>54</v>
      </c>
    </row>
    <row r="41" spans="1:5" ht="21.25" customHeight="1" x14ac:dyDescent="0.35">
      <c r="A41" s="20" t="s">
        <v>49</v>
      </c>
      <c r="B41" s="15"/>
      <c r="C41" s="15"/>
      <c r="D41" s="15"/>
      <c r="E41" s="15"/>
    </row>
    <row r="42" spans="1:5" ht="30" customHeight="1" x14ac:dyDescent="0.35">
      <c r="A42" s="12" t="s">
        <v>44</v>
      </c>
      <c r="B42" s="10"/>
      <c r="C42" s="10"/>
      <c r="D42" s="10"/>
      <c r="E42" s="10"/>
    </row>
    <row r="43" spans="1:5" ht="20.5" x14ac:dyDescent="0.45">
      <c r="A43" s="17" t="s">
        <v>41</v>
      </c>
      <c r="B43" s="18">
        <f>SUM(B41:D42)</f>
        <v>0</v>
      </c>
    </row>
    <row r="44" spans="1:5" ht="9.5" customHeight="1" x14ac:dyDescent="0.25"/>
    <row r="46" spans="1:5" ht="20.5" x14ac:dyDescent="0.45">
      <c r="A46" s="32" t="s">
        <v>45</v>
      </c>
      <c r="B46" s="32"/>
      <c r="C46" s="33">
        <f>B19+B35+B43</f>
        <v>0</v>
      </c>
      <c r="D46" s="34"/>
    </row>
    <row r="48" spans="1:5" x14ac:dyDescent="0.25">
      <c r="A48" t="s">
        <v>46</v>
      </c>
    </row>
    <row r="49" spans="1:1" x14ac:dyDescent="0.25">
      <c r="A49" s="19"/>
    </row>
  </sheetData>
  <mergeCells count="6">
    <mergeCell ref="A5:P5"/>
    <mergeCell ref="A21:P21"/>
    <mergeCell ref="A46:B46"/>
    <mergeCell ref="C46:D46"/>
    <mergeCell ref="A1:K1"/>
    <mergeCell ref="A3:K3"/>
  </mergeCells>
  <pageMargins left="0.25" right="0.25" top="0.61342592592592593" bottom="0.55555555555555558" header="0.3" footer="0.3"/>
  <pageSetup paperSize="8" orientation="landscape" r:id="rId1"/>
  <headerFooter>
    <oddHeader>&amp;LN°projet : ESID 25 134&amp;CBPU&amp;RDAF_2025_000689</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02B0A0CF9A25446A44BDF2DF9010223" ma:contentTypeVersion="1" ma:contentTypeDescription="Crée un document." ma:contentTypeScope="" ma:versionID="b0b84d39e87472fb6996515de23ff4fb">
  <xsd:schema xmlns:xsd="http://www.w3.org/2001/XMLSchema" xmlns:xs="http://www.w3.org/2001/XMLSchema" xmlns:p="http://schemas.microsoft.com/office/2006/metadata/properties" xmlns:ns2="12f2f77a-bc19-4145-99a9-a502f90bb138" targetNamespace="http://schemas.microsoft.com/office/2006/metadata/properties" ma:root="true" ma:fieldsID="cb4ac4971defc8f70b2a5280623258f8" ns2:_="">
    <xsd:import namespace="12f2f77a-bc19-4145-99a9-a502f90bb13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f2f77a-bc19-4145-99a9-a502f90bb13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14F21A-86F9-4173-BB35-28D82DF82AF9}">
  <ds:schemaRefs>
    <ds:schemaRef ds:uri="http://purl.org/dc/elements/1.1/"/>
    <ds:schemaRef ds:uri="http://schemas.microsoft.com/office/2006/metadata/properties"/>
    <ds:schemaRef ds:uri="http://purl.org/dc/terms/"/>
    <ds:schemaRef ds:uri="http://schemas.openxmlformats.org/package/2006/metadata/core-properties"/>
    <ds:schemaRef ds:uri="12f2f77a-bc19-4145-99a9-a502f90bb138"/>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8B889C1A-C2EC-4224-9B59-7E6B72933CFC}">
  <ds:schemaRefs>
    <ds:schemaRef ds:uri="http://schemas.microsoft.com/sharepoint/v3/contenttype/forms"/>
  </ds:schemaRefs>
</ds:datastoreItem>
</file>

<file path=customXml/itemProps3.xml><?xml version="1.0" encoding="utf-8"?>
<ds:datastoreItem xmlns:ds="http://schemas.openxmlformats.org/officeDocument/2006/customXml" ds:itemID="{3F965988-F207-4D06-9E93-FB21ABB172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f2f77a-bc19-4145-99a9-a502f90bb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BPU_Page de garde</vt:lpstr>
      <vt:lpstr>BPU_F1_F2_F3</vt:lpstr>
      <vt:lpstr>BPU_Correctif</vt:lpstr>
      <vt:lpstr>Sous-détail F2</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HUTELLIER Fabien INGE CIVI DEFE</cp:lastModifiedBy>
  <cp:revision/>
  <dcterms:created xsi:type="dcterms:W3CDTF">2020-05-28T15:27:04Z</dcterms:created>
  <dcterms:modified xsi:type="dcterms:W3CDTF">2025-05-26T15:12:12Z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0x010100F02B0A0CF9A25446A44BDF2DF9010223</vt:lpwstr>
  </property>
</Properties>
</file>